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szek\Desktop\"/>
    </mc:Choice>
  </mc:AlternateContent>
  <bookViews>
    <workbookView xWindow="0" yWindow="0" windowWidth="17256" windowHeight="5772" activeTab="1"/>
  </bookViews>
  <sheets>
    <sheet name="Kalkulacja" sheetId="1" r:id="rId1"/>
    <sheet name="Zdjeci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7" i="1"/>
  <c r="G7" i="1"/>
  <c r="G9" i="1"/>
  <c r="G10" i="1"/>
  <c r="G11" i="1"/>
  <c r="D6" i="1"/>
  <c r="G6" i="1" s="1"/>
  <c r="D8" i="1"/>
  <c r="F8" i="1"/>
  <c r="G8" i="1" s="1"/>
  <c r="F5" i="1"/>
  <c r="G5" i="1" s="1"/>
  <c r="G14" i="1" l="1"/>
</calcChain>
</file>

<file path=xl/sharedStrings.xml><?xml version="1.0" encoding="utf-8"?>
<sst xmlns="http://schemas.openxmlformats.org/spreadsheetml/2006/main" count="20" uniqueCount="18">
  <si>
    <t>lp</t>
  </si>
  <si>
    <t>opis</t>
  </si>
  <si>
    <t>ilość</t>
  </si>
  <si>
    <t>jedn</t>
  </si>
  <si>
    <t>cena jed</t>
  </si>
  <si>
    <t>wartość</t>
  </si>
  <si>
    <t>20x8m</t>
  </si>
  <si>
    <t>kpl</t>
  </si>
  <si>
    <t>Wywóz i utylizacja odpadów z rozbiórki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</si>
  <si>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</si>
  <si>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Wyburzenie budynku zawierającego komurki lokatorskie. Budynek o wymiarach 17m x5m wysokość 3,1m</t>
  </si>
  <si>
    <t>Wyburzenie ogrodzenia wraz rekultywacją terenu</t>
  </si>
  <si>
    <t>mb</t>
  </si>
  <si>
    <t>wyburzenie fundamentó wraz z rekultywacją terenu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</si>
  <si>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</si>
  <si>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Usunięcie nawierzchi betonowej  wraz zrekutywacją terenu</t>
  </si>
  <si>
    <t>opcjnalne wyburzenie drugiej drogi dojazdowej wraz z rekulttywacją terenu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</si>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</sst>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/>
    <xf numFmtId="164" fontId="0" fillId="3" borderId="0" xfId="0" applyNumberForma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10</xdr:col>
      <xdr:colOff>538157</xdr:colOff>
      <xdr:row>52</xdr:row>
      <xdr:rowOff>20773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B353DD2-7D3E-454E-24DC-55930BD43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112327"/>
          <a:ext cx="9288171" cy="61444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229993</xdr:colOff>
      <xdr:row>25</xdr:row>
      <xdr:rowOff>145413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C8CFC0D-B733-AD1E-AB75-74CD1D584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2880"/>
          <a:ext cx="9983593" cy="45345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16</xdr:col>
      <xdr:colOff>229908</xdr:colOff>
      <xdr:row>55</xdr:row>
      <xdr:rowOff>90262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63C34F5-AD9D-4064-DDE9-EA41B6E93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937760"/>
          <a:ext cx="9373908" cy="521090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11</xdr:col>
      <xdr:colOff>315220</xdr:colOff>
      <xdr:row>80</xdr:row>
      <xdr:rowOff>82488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9FD9A67-A7A6-B5E2-A187-91671E8BE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607040"/>
          <a:ext cx="6411220" cy="4105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7"/>
  <sheetViews>
    <sheetView topLeftCell="A31" zoomScale="115" zoomScaleNormal="115" workbookViewId="0">
      <selection activeCell="C60" sqref="C60"/>
    </sheetView>
  </sheetViews>
  <sheetFormatPr defaultRowHeight="14.4" x14ac:dyDescent="0.3"/>
  <cols>
    <col min="3" max="3" width="47" customWidth="1"/>
    <col min="6" max="6" width="13" bestFit="1" customWidth="1"/>
    <col min="7" max="7" width="14.109375" bestFit="1" customWidth="1"/>
  </cols>
  <sheetData>
    <row r="4" spans="1:7" x14ac:dyDescent="0.3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1:7" ht="43.2" x14ac:dyDescent="0.3">
      <c r="B5" s="1">
        <v>1</v>
      </c>
      <c r="C5" s="3" t="s">
        <v>10</v>
      </c>
      <c r="D5">
        <v>1</v>
      </c>
      <c r="E5" t="s">
        <v>7</v>
      </c>
      <c r="F5" s="2">
        <f>24*600</f>
        <v>14400</v>
      </c>
      <c r="G5" s="2">
        <f>F5*D5</f>
        <v>14400</v>
      </c>
    </row>
    <row r="6" spans="1:7" ht="16.2" x14ac:dyDescent="0.3">
      <c r="B6" s="1">
        <v>2</v>
      </c>
      <c r="C6" s="3" t="s">
        <v>13</v>
      </c>
      <c r="D6">
        <f>17*5</f>
        <v>85</v>
      </c>
      <c r="E6" t="s">
        <v>14</v>
      </c>
      <c r="F6" s="2">
        <v>430</v>
      </c>
      <c r="G6" s="2">
        <f t="shared" ref="G6:G11" si="0">F6*D6</f>
        <v>36550</v>
      </c>
    </row>
    <row r="7" spans="1:7" ht="28.8" x14ac:dyDescent="0.3">
      <c r="B7" s="1">
        <v>3</v>
      </c>
      <c r="C7" s="3" t="s">
        <v>15</v>
      </c>
      <c r="D7">
        <f>27.5*3*2</f>
        <v>165</v>
      </c>
      <c r="E7" t="s">
        <v>14</v>
      </c>
      <c r="F7" s="2">
        <v>360</v>
      </c>
      <c r="G7" s="2">
        <f t="shared" si="0"/>
        <v>59400</v>
      </c>
    </row>
    <row r="8" spans="1:7" ht="16.2" x14ac:dyDescent="0.3">
      <c r="B8" s="1">
        <v>4</v>
      </c>
      <c r="C8" s="3" t="s">
        <v>8</v>
      </c>
      <c r="D8">
        <f>17*7*3.1*0.3</f>
        <v>110.67</v>
      </c>
      <c r="E8" t="s">
        <v>9</v>
      </c>
      <c r="F8" s="2">
        <f>2100/7</f>
        <v>300</v>
      </c>
      <c r="G8" s="2">
        <f t="shared" si="0"/>
        <v>33201</v>
      </c>
    </row>
    <row r="9" spans="1:7" x14ac:dyDescent="0.3">
      <c r="B9" s="1">
        <v>5</v>
      </c>
      <c r="C9" s="3" t="s">
        <v>11</v>
      </c>
      <c r="D9">
        <v>50</v>
      </c>
      <c r="E9" t="s">
        <v>12</v>
      </c>
      <c r="F9" s="2">
        <v>210</v>
      </c>
      <c r="G9" s="2">
        <f t="shared" si="0"/>
        <v>10500</v>
      </c>
    </row>
    <row r="10" spans="1:7" ht="28.8" x14ac:dyDescent="0.3">
      <c r="B10" s="1">
        <v>6</v>
      </c>
      <c r="C10" s="4" t="s">
        <v>16</v>
      </c>
      <c r="D10" s="5">
        <f>32.4*4</f>
        <v>129.6</v>
      </c>
      <c r="E10" s="5" t="s">
        <v>12</v>
      </c>
      <c r="F10" s="6">
        <v>360</v>
      </c>
      <c r="G10" s="6">
        <f t="shared" si="0"/>
        <v>46656</v>
      </c>
    </row>
    <row r="11" spans="1:7" x14ac:dyDescent="0.3">
      <c r="B11" s="1"/>
      <c r="C11" s="3"/>
      <c r="F11" s="2"/>
      <c r="G11" s="2">
        <f t="shared" si="0"/>
        <v>0</v>
      </c>
    </row>
    <row r="12" spans="1:7" x14ac:dyDescent="0.3">
      <c r="A12" s="3"/>
      <c r="B12" s="3"/>
      <c r="C12" s="3"/>
      <c r="F12" s="2"/>
      <c r="G12" s="2"/>
    </row>
    <row r="13" spans="1:7" x14ac:dyDescent="0.3">
      <c r="A13" s="3"/>
      <c r="B13" s="3"/>
      <c r="C13" s="3"/>
      <c r="F13" s="2"/>
      <c r="G13" s="2"/>
    </row>
    <row r="14" spans="1:7" x14ac:dyDescent="0.3">
      <c r="A14" s="3"/>
      <c r="B14" s="3"/>
      <c r="C14" s="3"/>
      <c r="F14" s="2" t="s">
        <v>17</v>
      </c>
      <c r="G14" s="2">
        <f>SUM(G5:G13)</f>
        <v>200707</v>
      </c>
    </row>
    <row r="15" spans="1:7" x14ac:dyDescent="0.3">
      <c r="C15" s="3"/>
      <c r="F15" s="2"/>
      <c r="G15" s="2"/>
    </row>
    <row r="16" spans="1:7" x14ac:dyDescent="0.3">
      <c r="C16" s="3"/>
    </row>
    <row r="17" spans="3:3" x14ac:dyDescent="0.3">
      <c r="C17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68"/>
  <sheetViews>
    <sheetView tabSelected="1" workbookViewId="0">
      <selection activeCell="Q66" sqref="Q66"/>
    </sheetView>
  </sheetViews>
  <sheetFormatPr defaultRowHeight="14.4" x14ac:dyDescent="0.3"/>
  <sheetData>
    <row r="68" spans="13:13" x14ac:dyDescent="0.3">
      <c r="M68" t="s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Kalkulacja</vt:lpstr>
      <vt:lpstr>Zdjecia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Polek, Tomasz</dc:creator>
  <cp:lastModifiedBy>Windows User</cp:lastModifiedBy>
  <dcterms:created xsi:type="dcterms:W3CDTF">2023-02-25T15:30:05Z</dcterms:created>
  <dcterms:modified xsi:type="dcterms:W3CDTF">2023-02-26T23:51:08Z</dcterms:modified>
</cp:coreProperties>
</file>